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168" activeTab="0"/>
  </bookViews>
  <sheets>
    <sheet name="2022 calc" sheetId="1" r:id="rId1"/>
  </sheets>
  <definedNames>
    <definedName name="_xlnm.Print_Area" localSheetId="0">'2022 calc'!$A$1:$H$15</definedName>
  </definedNames>
  <calcPr fullCalcOnLoad="1"/>
</workbook>
</file>

<file path=xl/sharedStrings.xml><?xml version="1.0" encoding="utf-8"?>
<sst xmlns="http://schemas.openxmlformats.org/spreadsheetml/2006/main" count="10" uniqueCount="10">
  <si>
    <t>Year</t>
  </si>
  <si>
    <t>Limit</t>
  </si>
  <si>
    <t>Total</t>
  </si>
  <si>
    <t xml:space="preserve">Enter DATA </t>
  </si>
  <si>
    <t>First TFSA eligible year</t>
  </si>
  <si>
    <t xml:space="preserve">Total TFSA Limit available </t>
  </si>
  <si>
    <t xml:space="preserve">YEAR OF BIRTH </t>
  </si>
  <si>
    <t>or AGE</t>
  </si>
  <si>
    <t xml:space="preserve">Enter either your year of birth or your age </t>
  </si>
  <si>
    <t>in the indicated cell above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</si>
</sst>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??_);_(@_)"/>
    <numFmt numFmtId="173" formatCode="&quot;$&quot;#,##0"/>
  </numFmts>
  <fonts count="25">
    <font>
      <sz val="11"/>
      <color indexed="8"/>
      <name val="Calibr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2"/>
      <name val="Calibri"/>
      <family val="2"/>
    </font>
    <font>
      <b/>
      <sz val="12"/>
      <color indexed="62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>
        <color indexed="23"/>
      </bottom>
    </border>
    <border>
      <left/>
      <right/>
      <top style="medium"/>
      <bottom style="medium">
        <color indexed="23"/>
      </bottom>
    </border>
    <border>
      <left/>
      <right style="medium"/>
      <top style="medium"/>
      <bottom style="medium">
        <color indexed="23"/>
      </bottom>
    </border>
    <border>
      <left style="medium"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8" fillId="16" borderId="0" applyNumberFormat="0" applyBorder="0" applyAlignment="0" applyProtection="0"/>
    <xf numFmtId="0" fontId="12" fillId="3" borderId="1" applyNumberFormat="0" applyAlignment="0" applyProtection="0"/>
    <xf numFmtId="0" fontId="14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9" borderId="0" applyNumberFormat="0" applyBorder="0" applyAlignment="0" applyProtection="0"/>
    <xf numFmtId="0" fontId="0" fillId="5" borderId="7" applyNumberFormat="0" applyFont="0" applyAlignment="0" applyProtection="0"/>
    <xf numFmtId="0" fontId="11" fillId="3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6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9" fillId="4" borderId="10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6" fontId="20" fillId="4" borderId="14" xfId="0" applyNumberFormat="1" applyFont="1" applyFill="1" applyBorder="1" applyAlignment="1">
      <alignment horizontal="center" vertical="center" wrapText="1"/>
    </xf>
    <xf numFmtId="6" fontId="20" fillId="4" borderId="15" xfId="0" applyNumberFormat="1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6" fontId="20" fillId="4" borderId="17" xfId="0" applyNumberFormat="1" applyFont="1" applyFill="1" applyBorder="1" applyAlignment="1">
      <alignment horizontal="center" vertical="center" wrapText="1"/>
    </xf>
    <xf numFmtId="6" fontId="20" fillId="4" borderId="18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7" borderId="19" xfId="0" applyFont="1" applyFill="1" applyBorder="1" applyAlignment="1">
      <alignment horizontal="center"/>
    </xf>
    <xf numFmtId="0" fontId="24" fillId="0" borderId="0" xfId="0" applyFont="1" applyFill="1" applyAlignment="1">
      <alignment horizontal="center" wrapText="1"/>
    </xf>
    <xf numFmtId="173" fontId="24" fillId="0" borderId="0" xfId="44" applyNumberFormat="1" applyFont="1" applyAlignment="1">
      <alignment horizontal="center"/>
    </xf>
    <xf numFmtId="172" fontId="24" fillId="0" borderId="0" xfId="44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30" zoomScaleNormal="130" workbookViewId="0" topLeftCell="A1">
      <selection activeCell="E10" sqref="E10"/>
    </sheetView>
  </sheetViews>
  <sheetFormatPr defaultColWidth="9.140625" defaultRowHeight="15"/>
  <cols>
    <col min="1" max="1" width="11.7109375" style="0" customWidth="1"/>
    <col min="2" max="2" width="13.00390625" style="0" customWidth="1"/>
    <col min="3" max="3" width="13.8515625" style="0" customWidth="1"/>
    <col min="4" max="4" width="0" style="4" hidden="1" customWidth="1"/>
    <col min="5" max="5" width="18.57421875" style="0" customWidth="1"/>
    <col min="6" max="6" width="10.57421875" style="0" customWidth="1"/>
    <col min="7" max="7" width="16.28125" style="0" customWidth="1"/>
    <col min="8" max="8" width="15.8515625" style="0" customWidth="1"/>
  </cols>
  <sheetData>
    <row r="1" spans="1:8" ht="47.25" thickBot="1">
      <c r="A1" s="5" t="s">
        <v>0</v>
      </c>
      <c r="B1" s="6" t="s">
        <v>1</v>
      </c>
      <c r="C1" s="7" t="s">
        <v>2</v>
      </c>
      <c r="D1" s="2"/>
      <c r="E1" s="14"/>
      <c r="F1" s="15" t="s">
        <v>3</v>
      </c>
      <c r="G1" s="16" t="s">
        <v>4</v>
      </c>
      <c r="H1" s="16" t="s">
        <v>5</v>
      </c>
    </row>
    <row r="2" spans="1:8" ht="15.75" thickBot="1">
      <c r="A2" s="8">
        <v>2022</v>
      </c>
      <c r="B2" s="9">
        <v>6000</v>
      </c>
      <c r="C2" s="10">
        <v>81500</v>
      </c>
      <c r="D2" s="3">
        <f>B2</f>
        <v>6000</v>
      </c>
      <c r="E2" s="17" t="s">
        <v>6</v>
      </c>
      <c r="F2" s="18"/>
      <c r="G2" s="19">
        <f>IF(A2-F2&gt;=18,18+F2,"Must be 18 or older")</f>
        <v>18</v>
      </c>
      <c r="H2" s="20">
        <f>IF(G2&lt;2009,D15,VLOOKUP(G2,A2:D15,4,FALSE))</f>
        <v>81500</v>
      </c>
    </row>
    <row r="3" spans="1:8" ht="15.75" customHeight="1" thickBot="1">
      <c r="A3" s="8">
        <v>2021</v>
      </c>
      <c r="B3" s="9">
        <v>6000</v>
      </c>
      <c r="C3" s="10">
        <v>75500</v>
      </c>
      <c r="D3" s="3">
        <f>SUM(B$2:B3)</f>
        <v>12000</v>
      </c>
      <c r="E3" s="17" t="s">
        <v>7</v>
      </c>
      <c r="F3" s="18"/>
      <c r="G3" s="19" t="str">
        <f>IF(F3&gt;=18,A2-F3+18,"Must be 18 or older")</f>
        <v>Must be 18 or older</v>
      </c>
      <c r="H3" s="21" t="e">
        <f>IF(G3&lt;2009,D16,VLOOKUP(G3,A2:D15,4,FALSE))</f>
        <v>#N/A</v>
      </c>
    </row>
    <row r="4" spans="1:4" ht="15" thickBot="1">
      <c r="A4" s="8">
        <v>2020</v>
      </c>
      <c r="B4" s="9">
        <v>6000</v>
      </c>
      <c r="C4" s="10">
        <v>69500</v>
      </c>
      <c r="D4" s="3">
        <f>SUM(B$2:B4)</f>
        <v>18000</v>
      </c>
    </row>
    <row r="5" spans="1:6" ht="15" thickBot="1">
      <c r="A5" s="8">
        <v>2019</v>
      </c>
      <c r="B5" s="9">
        <v>6000</v>
      </c>
      <c r="C5" s="10">
        <v>63500</v>
      </c>
      <c r="D5" s="3">
        <f>SUM(B$2:B5)</f>
        <v>24000</v>
      </c>
      <c r="F5" t="s">
        <v>8</v>
      </c>
    </row>
    <row r="6" spans="1:6" ht="15" thickBot="1">
      <c r="A6" s="8">
        <v>2018</v>
      </c>
      <c r="B6" s="9">
        <v>5500</v>
      </c>
      <c r="C6" s="10">
        <v>57500</v>
      </c>
      <c r="D6" s="3">
        <f>SUM(B$2:B6)</f>
        <v>29500</v>
      </c>
      <c r="F6" t="s">
        <v>9</v>
      </c>
    </row>
    <row r="7" spans="1:4" ht="15" thickBot="1">
      <c r="A7" s="8">
        <v>2017</v>
      </c>
      <c r="B7" s="9">
        <v>5500</v>
      </c>
      <c r="C7" s="10">
        <v>52000</v>
      </c>
      <c r="D7" s="3">
        <f>SUM(B$2:B7)</f>
        <v>35000</v>
      </c>
    </row>
    <row r="8" spans="1:4" ht="15" thickBot="1">
      <c r="A8" s="8">
        <v>2016</v>
      </c>
      <c r="B8" s="9">
        <v>5500</v>
      </c>
      <c r="C8" s="10">
        <v>46500</v>
      </c>
      <c r="D8" s="3">
        <f>SUM(B$2:B8)</f>
        <v>40500</v>
      </c>
    </row>
    <row r="9" spans="1:4" ht="15" thickBot="1">
      <c r="A9" s="8">
        <v>2015</v>
      </c>
      <c r="B9" s="9">
        <v>10000</v>
      </c>
      <c r="C9" s="10">
        <v>41000</v>
      </c>
      <c r="D9" s="3">
        <f>SUM(B$2:B9)</f>
        <v>50500</v>
      </c>
    </row>
    <row r="10" spans="1:4" ht="15" thickBot="1">
      <c r="A10" s="8">
        <v>2014</v>
      </c>
      <c r="B10" s="9">
        <v>5500</v>
      </c>
      <c r="C10" s="10">
        <v>31000</v>
      </c>
      <c r="D10" s="3">
        <f>SUM(B$2:B10)</f>
        <v>56000</v>
      </c>
    </row>
    <row r="11" spans="1:5" ht="15" thickBot="1">
      <c r="A11" s="8">
        <v>2013</v>
      </c>
      <c r="B11" s="9">
        <v>5500</v>
      </c>
      <c r="C11" s="10">
        <v>25500</v>
      </c>
      <c r="D11" s="3">
        <f>SUM(B$2:B11)</f>
        <v>61500</v>
      </c>
      <c r="E11" s="1"/>
    </row>
    <row r="12" spans="1:5" ht="15" thickBot="1">
      <c r="A12" s="8">
        <v>2012</v>
      </c>
      <c r="B12" s="9">
        <v>5000</v>
      </c>
      <c r="C12" s="10">
        <v>20000</v>
      </c>
      <c r="D12" s="3"/>
      <c r="E12" s="1"/>
    </row>
    <row r="13" spans="1:5" ht="15" thickBot="1">
      <c r="A13" s="8">
        <v>2011</v>
      </c>
      <c r="B13" s="9">
        <v>5000</v>
      </c>
      <c r="C13" s="10">
        <v>15000</v>
      </c>
      <c r="D13" s="3"/>
      <c r="E13" s="1"/>
    </row>
    <row r="14" spans="1:4" ht="15" thickBot="1">
      <c r="A14" s="8">
        <v>2010</v>
      </c>
      <c r="B14" s="9">
        <v>5000</v>
      </c>
      <c r="C14" s="10">
        <v>10000</v>
      </c>
      <c r="D14" s="3">
        <f>SUM(B$2:B14)</f>
        <v>76500</v>
      </c>
    </row>
    <row r="15" spans="1:4" ht="15" thickBot="1">
      <c r="A15" s="11">
        <v>2009</v>
      </c>
      <c r="B15" s="12">
        <v>5000</v>
      </c>
      <c r="C15" s="13">
        <v>5000</v>
      </c>
      <c r="D15" s="3">
        <f>SUM(B$2:B15)</f>
        <v>81500</v>
      </c>
    </row>
  </sheetData>
  <printOptions/>
  <pageMargins left="0.7" right="0.7" top="0.75" bottom="0.75" header="0.3" footer="0.3"/>
  <pageSetup horizontalDpi="600" verticalDpi="600" orientation="landscape" r:id="rId1"/>
  <headerFooter alignWithMargins="0">
    <oddHeader>&amp;CTFSA calculator</oddHeader>
    <oddFooter>&amp;C2022 calculator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Polcari</dc:creator>
  <cp:keywords/>
  <dc:description/>
  <cp:lastModifiedBy>Mark</cp:lastModifiedBy>
  <cp:lastPrinted>2022-01-09T16:00:13Z</cp:lastPrinted>
  <dcterms:created xsi:type="dcterms:W3CDTF">2020-05-26T15:57:13Z</dcterms:created>
  <dcterms:modified xsi:type="dcterms:W3CDTF">2022-01-09T16:05:29Z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0x01010049DC89B8AEEEC34BB0B7F84C0BE4B46E</vt:lpwstr>
  </property>
</Properties>
</file>